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采购文件\2024年采购\"/>
    </mc:Choice>
  </mc:AlternateContent>
  <bookViews>
    <workbookView xWindow="0" yWindow="0" windowWidth="23040" windowHeight="91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37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7" i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<sst xmlns="http://schemas.openxmlformats.org/spreadsheetml/2006/main" count="260" uniqueCount="66">
  <si>
    <t/>
  </si>
  <si>
    <r>
      <rPr>
        <sz val="9"/>
        <rFont val="SimSun"/>
        <charset val="134"/>
      </rPr>
      <t>序号</t>
    </r>
  </si>
  <si>
    <r>
      <rPr>
        <sz val="9"/>
        <rFont val="SimSun"/>
        <charset val="134"/>
      </rPr>
      <t>项目名称</t>
    </r>
  </si>
  <si>
    <r>
      <rPr>
        <sz val="9"/>
        <rFont val="SimSun"/>
        <charset val="134"/>
      </rPr>
      <t>项目特征</t>
    </r>
  </si>
  <si>
    <r>
      <rPr>
        <sz val="9"/>
        <rFont val="SimSun"/>
        <charset val="134"/>
      </rPr>
      <t xml:space="preserve">计量
</t>
    </r>
    <r>
      <rPr>
        <sz val="9"/>
        <rFont val="SimSun"/>
        <charset val="134"/>
      </rPr>
      <t>单位</t>
    </r>
  </si>
  <si>
    <r>
      <rPr>
        <sz val="9"/>
        <rFont val="SimSun"/>
        <charset val="134"/>
      </rPr>
      <t>工程量</t>
    </r>
  </si>
  <si>
    <r>
      <rPr>
        <sz val="9"/>
        <rFont val="SimSun"/>
        <charset val="134"/>
      </rPr>
      <t>金 额  (元)</t>
    </r>
  </si>
  <si>
    <r>
      <rPr>
        <sz val="9"/>
        <rFont val="SimSun"/>
        <charset val="134"/>
      </rPr>
      <t>备注</t>
    </r>
  </si>
  <si>
    <r>
      <rPr>
        <sz val="9"/>
        <rFont val="SimSun"/>
        <charset val="134"/>
      </rPr>
      <t>综合单价</t>
    </r>
  </si>
  <si>
    <r>
      <rPr>
        <sz val="9"/>
        <rFont val="SimSun"/>
        <charset val="134"/>
      </rPr>
      <t>合价</t>
    </r>
  </si>
  <si>
    <r>
      <rPr>
        <sz val="9"/>
        <rFont val="SimSun"/>
        <charset val="134"/>
      </rPr>
      <t>点型探测器</t>
    </r>
  </si>
  <si>
    <r>
      <rPr>
        <sz val="9"/>
        <rFont val="SimSun"/>
        <charset val="134"/>
      </rPr>
      <t xml:space="preserve">1.名称：感烟探测器拆装  （含底座）
</t>
    </r>
    <r>
      <rPr>
        <sz val="9"/>
        <rFont val="SimSun"/>
        <charset val="134"/>
      </rPr>
      <t xml:space="preserve">2.参考型号：JTY-GD-3001
</t>
    </r>
    <r>
      <rPr>
        <sz val="9"/>
        <rFont val="SimSun"/>
        <charset val="134"/>
      </rPr>
      <t>3.安装方式：吸顶安装</t>
    </r>
  </si>
  <si>
    <r>
      <rPr>
        <sz val="9"/>
        <rFont val="SimSun"/>
        <charset val="134"/>
      </rPr>
      <t>个</t>
    </r>
  </si>
  <si>
    <t>1.名称：感温探测器拆装  （含底座）
2.参考型号：JTY-GD-3001
3.安装方式：吸顶安装</t>
  </si>
  <si>
    <t>1.名称：红外线对射报警拆装  （含底座）
2.参考型号：JTY-GD-3001
4.安装方式：明装</t>
  </si>
  <si>
    <r>
      <rPr>
        <sz val="9"/>
        <rFont val="SimSun"/>
        <charset val="134"/>
      </rPr>
      <t>对</t>
    </r>
  </si>
  <si>
    <r>
      <rPr>
        <sz val="9"/>
        <rFont val="SimSun"/>
        <charset val="134"/>
      </rPr>
      <t>声光报警器</t>
    </r>
  </si>
  <si>
    <r>
      <rPr>
        <sz val="9"/>
        <rFont val="SimSun"/>
        <charset val="134"/>
      </rPr>
      <t xml:space="preserve">1.名称：火灾声光报警器拆装
</t>
    </r>
    <r>
      <rPr>
        <sz val="9"/>
        <rFont val="SimSun"/>
        <charset val="134"/>
      </rPr>
      <t xml:space="preserve">2.参考型号：详见图例
</t>
    </r>
    <r>
      <rPr>
        <sz val="9"/>
        <rFont val="SimSun"/>
        <charset val="134"/>
      </rPr>
      <t>3.安装方式：距地2.2米</t>
    </r>
  </si>
  <si>
    <r>
      <rPr>
        <sz val="9"/>
        <rFont val="SimSun"/>
        <charset val="134"/>
      </rPr>
      <t>消防报警电话插孔(电话)</t>
    </r>
  </si>
  <si>
    <t>1.名称：手动报警按钮拆装(带消防电话插孔)
2.参考型号：J-SAP-M-YA1(B)
3.安装方式：底距地1.4m</t>
  </si>
  <si>
    <r>
      <rPr>
        <sz val="9"/>
        <rFont val="SimSun"/>
        <charset val="134"/>
      </rPr>
      <t>按钮</t>
    </r>
  </si>
  <si>
    <r>
      <rPr>
        <sz val="9"/>
        <rFont val="SimSun"/>
        <charset val="134"/>
      </rPr>
      <t xml:space="preserve">1.名称：消火栓按钮拆装
</t>
    </r>
    <r>
      <rPr>
        <sz val="9"/>
        <rFont val="SimSun"/>
        <charset val="134"/>
      </rPr>
      <t xml:space="preserve">2.参考型号：J-SAP
</t>
    </r>
    <r>
      <rPr>
        <sz val="9"/>
        <rFont val="SimSun"/>
        <charset val="134"/>
      </rPr>
      <t>3.安装方式：箱内安装</t>
    </r>
  </si>
  <si>
    <r>
      <rPr>
        <sz val="9"/>
        <rFont val="SimSun"/>
        <charset val="134"/>
      </rPr>
      <t>模块(模块箱）</t>
    </r>
  </si>
  <si>
    <r>
      <rPr>
        <sz val="9"/>
        <rFont val="SimSun"/>
        <charset val="134"/>
      </rPr>
      <t xml:space="preserve">1.名称：输入输出模块拆装
</t>
    </r>
    <r>
      <rPr>
        <sz val="9"/>
        <rFont val="SimSun"/>
        <charset val="134"/>
      </rPr>
      <t xml:space="preserve">2.参考型号：HJ-1825
</t>
    </r>
    <r>
      <rPr>
        <sz val="9"/>
        <rFont val="SimSun"/>
        <charset val="134"/>
      </rPr>
      <t>3.安装方式：接线箱或模块箱内</t>
    </r>
  </si>
  <si>
    <r>
      <rPr>
        <sz val="9"/>
        <rFont val="SimSun"/>
        <charset val="134"/>
      </rPr>
      <t>个(台)</t>
    </r>
  </si>
  <si>
    <t>1.名称：广播模块拆装
2.参考型号：
4.安装方式：接线箱或模块箱内</t>
  </si>
  <si>
    <t>1.名称：输入模块拆装
2.参考型号：
4.安装方式：接线箱或模块箱内</t>
  </si>
  <si>
    <t>1.名称：多线模块拆装
2.参考型号：
5.安装方式：接线箱或模块箱内</t>
  </si>
  <si>
    <r>
      <rPr>
        <sz val="9"/>
        <rFont val="SimSun"/>
        <charset val="134"/>
      </rPr>
      <t xml:space="preserve">1.名称：短路隔离器拆装
</t>
    </r>
    <r>
      <rPr>
        <sz val="9"/>
        <rFont val="SimSun"/>
        <charset val="134"/>
      </rPr>
      <t xml:space="preserve">2.参考型号：HJ-1751
</t>
    </r>
    <r>
      <rPr>
        <sz val="9"/>
        <rFont val="SimSun"/>
        <charset val="134"/>
      </rPr>
      <t>3.安装方式：接线箱或模块箱内</t>
    </r>
  </si>
  <si>
    <r>
      <rPr>
        <sz val="9"/>
        <rFont val="SimSun"/>
        <charset val="134"/>
      </rPr>
      <t>本页小计</t>
    </r>
  </si>
  <si>
    <r>
      <rPr>
        <sz val="9"/>
        <rFont val="SimSun"/>
        <charset val="134"/>
      </rPr>
      <t xml:space="preserve">1.名称：电话分机拆装
</t>
    </r>
    <r>
      <rPr>
        <sz val="9"/>
        <rFont val="SimSun"/>
        <charset val="134"/>
      </rPr>
      <t xml:space="preserve">2.参考型号：
</t>
    </r>
    <r>
      <rPr>
        <sz val="9"/>
        <rFont val="SimSun"/>
        <charset val="134"/>
      </rPr>
      <t>3.安装方式：底距地1.4m</t>
    </r>
  </si>
  <si>
    <r>
      <rPr>
        <sz val="9"/>
        <rFont val="SimSun"/>
        <charset val="134"/>
      </rPr>
      <t>部</t>
    </r>
  </si>
  <si>
    <r>
      <rPr>
        <sz val="9"/>
        <rFont val="SimSun"/>
        <charset val="134"/>
      </rPr>
      <t>远程控制箱(柜）</t>
    </r>
  </si>
  <si>
    <r>
      <rPr>
        <sz val="9"/>
        <rFont val="SimSun"/>
        <charset val="134"/>
      </rPr>
      <t xml:space="preserve">1.名称：消防远程监控设备
</t>
    </r>
    <r>
      <rPr>
        <sz val="9"/>
        <rFont val="SimSun"/>
        <charset val="134"/>
      </rPr>
      <t xml:space="preserve">2.规格型号：
</t>
    </r>
    <r>
      <rPr>
        <sz val="9"/>
        <rFont val="SimSun"/>
        <charset val="134"/>
      </rPr>
      <t>3.安装方式：明装</t>
    </r>
  </si>
  <si>
    <r>
      <rPr>
        <sz val="9"/>
        <rFont val="SimSun"/>
        <charset val="134"/>
      </rPr>
      <t>台</t>
    </r>
  </si>
  <si>
    <r>
      <rPr>
        <sz val="9"/>
        <rFont val="SimSun"/>
        <charset val="134"/>
      </rPr>
      <t>报警联动一体机</t>
    </r>
  </si>
  <si>
    <r>
      <rPr>
        <sz val="9"/>
        <rFont val="SimSun"/>
        <charset val="134"/>
      </rPr>
      <t xml:space="preserve">1.名称：消防自动报警主机
</t>
    </r>
    <r>
      <rPr>
        <sz val="9"/>
        <rFont val="SimSun"/>
        <charset val="134"/>
      </rPr>
      <t xml:space="preserve">2.规格型号：1回路、广播主机、电话
</t>
    </r>
    <r>
      <rPr>
        <sz val="9"/>
        <rFont val="SimSun"/>
        <charset val="134"/>
      </rPr>
      <t xml:space="preserve">主机、电源板、通用多线板。
</t>
    </r>
    <r>
      <rPr>
        <sz val="9"/>
        <rFont val="SimSun"/>
        <charset val="134"/>
      </rPr>
      <t>3.安装方式：落地式</t>
    </r>
  </si>
  <si>
    <r>
      <rPr>
        <sz val="9"/>
        <rFont val="SimSun"/>
        <charset val="134"/>
      </rPr>
      <t>消防水带更换</t>
    </r>
  </si>
  <si>
    <r>
      <rPr>
        <sz val="9"/>
        <rFont val="SimSun"/>
        <charset val="134"/>
      </rPr>
      <t xml:space="preserve">1.名称：消防水带更换
</t>
    </r>
    <r>
      <rPr>
        <sz val="9"/>
        <rFont val="SimSun"/>
        <charset val="134"/>
      </rPr>
      <t>2.规格型号：DN65-8-25</t>
    </r>
  </si>
  <si>
    <r>
      <rPr>
        <sz val="9"/>
        <rFont val="SimSun"/>
        <charset val="134"/>
      </rPr>
      <t>条</t>
    </r>
  </si>
  <si>
    <r>
      <rPr>
        <sz val="9"/>
        <rFont val="SimSun"/>
        <charset val="134"/>
      </rPr>
      <t>自救卷盘更换</t>
    </r>
  </si>
  <si>
    <r>
      <rPr>
        <sz val="9"/>
        <rFont val="SimSun"/>
        <charset val="134"/>
      </rPr>
      <t xml:space="preserve">1.名称：自救卷盘更换
</t>
    </r>
    <r>
      <rPr>
        <sz val="9"/>
        <rFont val="SimSun"/>
        <charset val="134"/>
      </rPr>
      <t>2.规格型号：DN25</t>
    </r>
  </si>
  <si>
    <r>
      <rPr>
        <sz val="9"/>
        <rFont val="SimSun"/>
        <charset val="134"/>
      </rPr>
      <t>套</t>
    </r>
  </si>
  <si>
    <r>
      <rPr>
        <sz val="9"/>
        <rFont val="SimSun"/>
        <charset val="134"/>
      </rPr>
      <t>消火栓管道除锈油漆</t>
    </r>
  </si>
  <si>
    <r>
      <rPr>
        <sz val="9"/>
        <rFont val="SimSun"/>
        <charset val="134"/>
      </rPr>
      <t>项</t>
    </r>
  </si>
  <si>
    <t>远程监控1年服务费</t>
  </si>
  <si>
    <r>
      <rPr>
        <sz val="9"/>
        <rFont val="SimSun"/>
        <charset val="134"/>
      </rPr>
      <t>年</t>
    </r>
  </si>
  <si>
    <r>
      <rPr>
        <sz val="9"/>
        <rFont val="SimSun"/>
        <charset val="134"/>
      </rPr>
      <t>自动报警系统调试</t>
    </r>
  </si>
  <si>
    <r>
      <rPr>
        <sz val="9"/>
        <rFont val="SimSun"/>
        <charset val="134"/>
      </rPr>
      <t>自动报警系统调试 256点以内</t>
    </r>
  </si>
  <si>
    <r>
      <rPr>
        <sz val="9"/>
        <rFont val="SimSun"/>
        <charset val="134"/>
      </rPr>
      <t>系统</t>
    </r>
  </si>
  <si>
    <t>应急照明控制器</t>
  </si>
  <si>
    <t>台</t>
  </si>
  <si>
    <t>消防应急照明灯具</t>
  </si>
  <si>
    <t>1.名称：消防应急照明灯具
2.类型：集中控制型
2.安装方式：嵌顶式</t>
  </si>
  <si>
    <t>个</t>
  </si>
  <si>
    <t>消防应急疏散标志灯具</t>
  </si>
  <si>
    <t>1.名称：消防应急疏散标志灯具（安全出口）
2.类型：集中控制型
3.安装方式：壁挂式</t>
  </si>
  <si>
    <t>配管</t>
  </si>
  <si>
    <t>1.名称：JDG管
2.规格型号：DN20
3.安装方式：砖、混凝土结构暗装
4.其它：含管卡、接头、接地线</t>
  </si>
  <si>
    <t>m</t>
  </si>
  <si>
    <t>配线</t>
  </si>
  <si>
    <t>1.名称：多股铜芯线
2.规格型号：NH-RVS-2*1.5
3.敷设方式：管内或线槽内穿线</t>
  </si>
  <si>
    <t>接线盒</t>
  </si>
  <si>
    <t>1.名称：金属接线盒
2.规格型号：86HS50
3.安装方式：砖、混凝土结构明装</t>
  </si>
  <si>
    <r>
      <rPr>
        <sz val="9"/>
        <rFont val="SimSun"/>
        <charset val="134"/>
      </rPr>
      <t>合计</t>
    </r>
  </si>
  <si>
    <t>金华职业技术大学体育馆消防报警维修改造预算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</si>
</sst>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6">
    <font>
      <sz val="11"/>
      <color rgb="FF000000"/>
      <name val="Arial"/>
      <charset val="204"/>
    </font>
    <font>
      <b/>
      <sz val="20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left" vertical="top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left" vertical="top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left" vertical="top" wrapText="1"/>
    </xf>
    <xf numFmtId="0" fontId="0" fillId="0" borderId="10" xfId="0" applyNumberFormat="1" applyFill="1" applyBorder="1" applyAlignment="1">
      <alignment horizontal="left" vertical="top" wrapText="1"/>
    </xf>
    <xf numFmtId="0" fontId="0" fillId="0" borderId="11" xfId="0" applyNumberForma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NumberFormat="1" applyFill="1" applyBorder="1" applyAlignment="1">
      <alignment horizontal="left" vertical="top" wrapText="1"/>
    </xf>
    <xf numFmtId="0" fontId="0" fillId="0" borderId="14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120" zoomScaleNormal="120" workbookViewId="0">
      <selection activeCell="V2" sqref="V2"/>
    </sheetView>
  </sheetViews>
  <sheetFormatPr defaultColWidth="10.25" defaultRowHeight="14.25"/>
  <cols>
    <col min="1" max="1" width="6.625" customWidth="1"/>
    <col min="2" max="2" width="5.75" customWidth="1"/>
    <col min="3" max="3" width="9.25" customWidth="1"/>
    <col min="4" max="4" width="7.5" customWidth="1"/>
    <col min="5" max="5" width="3.125" customWidth="1"/>
    <col min="6" max="6" width="7.25" customWidth="1"/>
    <col min="7" max="7" width="5.875" customWidth="1"/>
    <col min="8" max="8" width="15.375" customWidth="1"/>
    <col min="9" max="9" width="6.5" customWidth="1"/>
    <col min="10" max="10" width="2.625" customWidth="1"/>
    <col min="11" max="11" width="4.375" customWidth="1"/>
    <col min="12" max="12" width="5.875" customWidth="1"/>
    <col min="13" max="13" width="3.25" customWidth="1"/>
    <col min="14" max="14" width="2.125" customWidth="1"/>
    <col min="15" max="15" width="2.25" customWidth="1"/>
    <col min="16" max="16" width="7.25" customWidth="1"/>
    <col min="17" max="17" width="10.75" customWidth="1"/>
    <col min="18" max="18" width="11.125" customWidth="1"/>
  </cols>
  <sheetData>
    <row r="1" spans="1:18" ht="25.5" customHeight="1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4.1" customHeight="1">
      <c r="A2" s="14"/>
      <c r="B2" s="15"/>
      <c r="C2" s="15" t="s">
        <v>0</v>
      </c>
      <c r="D2" s="15" t="s">
        <v>0</v>
      </c>
      <c r="E2" s="15"/>
      <c r="F2" s="15"/>
      <c r="G2" s="15"/>
      <c r="H2" s="15" t="s">
        <v>0</v>
      </c>
      <c r="I2" s="15" t="s">
        <v>0</v>
      </c>
      <c r="J2" s="15"/>
      <c r="K2" s="15" t="s">
        <v>0</v>
      </c>
      <c r="L2" s="15"/>
      <c r="M2" s="15" t="s">
        <v>0</v>
      </c>
      <c r="N2" s="15"/>
      <c r="O2" s="15"/>
      <c r="P2" s="15" t="s">
        <v>0</v>
      </c>
      <c r="Q2" s="15"/>
      <c r="R2" s="15"/>
    </row>
    <row r="3" spans="1:18" ht="23.25" customHeight="1">
      <c r="A3" s="25" t="s">
        <v>1</v>
      </c>
      <c r="B3" s="16" t="s">
        <v>2</v>
      </c>
      <c r="C3" s="16" t="s">
        <v>0</v>
      </c>
      <c r="D3" s="16" t="s">
        <v>0</v>
      </c>
      <c r="E3" s="17"/>
      <c r="F3" s="16" t="s">
        <v>3</v>
      </c>
      <c r="G3" s="17"/>
      <c r="H3" s="17" t="s">
        <v>0</v>
      </c>
      <c r="I3" s="17" t="s">
        <v>0</v>
      </c>
      <c r="J3" s="16" t="s">
        <v>4</v>
      </c>
      <c r="K3" s="16" t="s">
        <v>0</v>
      </c>
      <c r="L3" s="16" t="s">
        <v>5</v>
      </c>
      <c r="M3" s="16" t="s">
        <v>0</v>
      </c>
      <c r="N3" s="17"/>
      <c r="O3" s="16" t="s">
        <v>6</v>
      </c>
      <c r="P3" s="16" t="s">
        <v>0</v>
      </c>
      <c r="Q3" s="17"/>
      <c r="R3" s="27" t="s">
        <v>7</v>
      </c>
    </row>
    <row r="4" spans="1:18" ht="18" customHeight="1">
      <c r="A4" s="26"/>
      <c r="B4" s="17"/>
      <c r="C4" s="17" t="s">
        <v>0</v>
      </c>
      <c r="D4" s="17" t="s">
        <v>0</v>
      </c>
      <c r="E4" s="17"/>
      <c r="F4" s="17"/>
      <c r="G4" s="17"/>
      <c r="H4" s="17" t="s">
        <v>0</v>
      </c>
      <c r="I4" s="17" t="s">
        <v>0</v>
      </c>
      <c r="J4" s="17"/>
      <c r="K4" s="17" t="s">
        <v>0</v>
      </c>
      <c r="L4" s="17"/>
      <c r="M4" s="17" t="s">
        <v>0</v>
      </c>
      <c r="N4" s="17"/>
      <c r="O4" s="20" t="s">
        <v>8</v>
      </c>
      <c r="P4" s="20" t="s">
        <v>0</v>
      </c>
      <c r="Q4" s="20" t="s">
        <v>9</v>
      </c>
      <c r="R4" s="28"/>
    </row>
    <row r="5" spans="1:18" ht="22.5" customHeight="1">
      <c r="A5" s="26"/>
      <c r="B5" s="17"/>
      <c r="C5" s="17" t="s">
        <v>0</v>
      </c>
      <c r="D5" s="17" t="s">
        <v>0</v>
      </c>
      <c r="E5" s="17"/>
      <c r="F5" s="17"/>
      <c r="G5" s="17"/>
      <c r="H5" s="17" t="s">
        <v>0</v>
      </c>
      <c r="I5" s="17" t="s">
        <v>0</v>
      </c>
      <c r="J5" s="17"/>
      <c r="K5" s="17" t="s">
        <v>0</v>
      </c>
      <c r="L5" s="17"/>
      <c r="M5" s="17" t="s">
        <v>0</v>
      </c>
      <c r="N5" s="17"/>
      <c r="O5" s="22"/>
      <c r="P5" s="22" t="s">
        <v>0</v>
      </c>
      <c r="Q5" s="22"/>
      <c r="R5" s="28"/>
    </row>
    <row r="6" spans="1:18" ht="40.5" customHeight="1">
      <c r="A6" s="1">
        <v>1</v>
      </c>
      <c r="B6" s="18" t="s">
        <v>10</v>
      </c>
      <c r="C6" s="18" t="s">
        <v>0</v>
      </c>
      <c r="D6" s="18" t="s">
        <v>0</v>
      </c>
      <c r="E6" s="19"/>
      <c r="F6" s="18" t="s">
        <v>11</v>
      </c>
      <c r="G6" s="19"/>
      <c r="H6" s="19" t="s">
        <v>0</v>
      </c>
      <c r="I6" s="19" t="s">
        <v>0</v>
      </c>
      <c r="J6" s="20" t="s">
        <v>12</v>
      </c>
      <c r="K6" s="20" t="s">
        <v>0</v>
      </c>
      <c r="L6" s="21">
        <v>84</v>
      </c>
      <c r="M6" s="21">
        <v>10</v>
      </c>
      <c r="N6" s="22"/>
      <c r="O6" s="23">
        <v>90</v>
      </c>
      <c r="P6" s="23">
        <v>116.38</v>
      </c>
      <c r="Q6" s="4">
        <f t="shared" ref="Q6:Q16" si="0">L6*O6</f>
        <v>7560</v>
      </c>
      <c r="R6" s="5"/>
    </row>
    <row r="7" spans="1:18" ht="51" customHeight="1">
      <c r="A7" s="1">
        <v>2</v>
      </c>
      <c r="B7" s="18" t="s">
        <v>10</v>
      </c>
      <c r="C7" s="18"/>
      <c r="D7" s="18" t="s">
        <v>0</v>
      </c>
      <c r="E7" s="19"/>
      <c r="F7" s="24" t="s">
        <v>13</v>
      </c>
      <c r="G7" s="19"/>
      <c r="H7" s="19" t="s">
        <v>0</v>
      </c>
      <c r="I7" s="19" t="s">
        <v>0</v>
      </c>
      <c r="J7" s="20" t="s">
        <v>12</v>
      </c>
      <c r="K7" s="20"/>
      <c r="L7" s="21">
        <v>5</v>
      </c>
      <c r="M7" s="21"/>
      <c r="N7" s="22"/>
      <c r="O7" s="23">
        <v>90</v>
      </c>
      <c r="P7" s="23"/>
      <c r="Q7" s="4">
        <f t="shared" si="0"/>
        <v>450</v>
      </c>
      <c r="R7" s="5"/>
    </row>
    <row r="8" spans="1:18" ht="51" customHeight="1">
      <c r="A8" s="1">
        <v>3</v>
      </c>
      <c r="B8" s="18" t="s">
        <v>10</v>
      </c>
      <c r="C8" s="18"/>
      <c r="D8" s="18"/>
      <c r="E8" s="19"/>
      <c r="F8" s="24" t="s">
        <v>14</v>
      </c>
      <c r="G8" s="19"/>
      <c r="H8" s="19"/>
      <c r="I8" s="19"/>
      <c r="J8" s="20" t="s">
        <v>15</v>
      </c>
      <c r="K8" s="20"/>
      <c r="L8" s="21">
        <v>4</v>
      </c>
      <c r="M8" s="21"/>
      <c r="N8" s="22"/>
      <c r="O8" s="23">
        <v>550</v>
      </c>
      <c r="P8" s="23"/>
      <c r="Q8" s="4">
        <f t="shared" si="0"/>
        <v>2200</v>
      </c>
      <c r="R8" s="5"/>
    </row>
    <row r="9" spans="1:18" ht="40.5" customHeight="1">
      <c r="A9" s="1">
        <v>4</v>
      </c>
      <c r="B9" s="18" t="s">
        <v>16</v>
      </c>
      <c r="C9" s="18" t="s">
        <v>0</v>
      </c>
      <c r="D9" s="18" t="s">
        <v>0</v>
      </c>
      <c r="E9" s="19"/>
      <c r="F9" s="18" t="s">
        <v>17</v>
      </c>
      <c r="G9" s="19"/>
      <c r="H9" s="19" t="s">
        <v>0</v>
      </c>
      <c r="I9" s="19" t="s">
        <v>0</v>
      </c>
      <c r="J9" s="20" t="s">
        <v>12</v>
      </c>
      <c r="K9" s="20" t="s">
        <v>0</v>
      </c>
      <c r="L9" s="21">
        <v>10</v>
      </c>
      <c r="M9" s="21">
        <v>7</v>
      </c>
      <c r="N9" s="22"/>
      <c r="O9" s="23">
        <v>98</v>
      </c>
      <c r="P9" s="23">
        <v>154.41</v>
      </c>
      <c r="Q9" s="4">
        <f t="shared" si="0"/>
        <v>980</v>
      </c>
      <c r="R9" s="5"/>
    </row>
    <row r="10" spans="1:18" ht="51" customHeight="1">
      <c r="A10" s="1">
        <v>5</v>
      </c>
      <c r="B10" s="18" t="s">
        <v>18</v>
      </c>
      <c r="C10" s="18" t="s">
        <v>0</v>
      </c>
      <c r="D10" s="18" t="s">
        <v>0</v>
      </c>
      <c r="E10" s="19"/>
      <c r="F10" s="24" t="s">
        <v>19</v>
      </c>
      <c r="G10" s="19"/>
      <c r="H10" s="19" t="s">
        <v>0</v>
      </c>
      <c r="I10" s="19" t="s">
        <v>0</v>
      </c>
      <c r="J10" s="20" t="s">
        <v>12</v>
      </c>
      <c r="K10" s="20" t="s">
        <v>0</v>
      </c>
      <c r="L10" s="21">
        <v>10</v>
      </c>
      <c r="M10" s="21">
        <v>7</v>
      </c>
      <c r="N10" s="22"/>
      <c r="O10" s="23">
        <v>96</v>
      </c>
      <c r="P10" s="23">
        <v>90.57</v>
      </c>
      <c r="Q10" s="4">
        <f t="shared" si="0"/>
        <v>960</v>
      </c>
      <c r="R10" s="5"/>
    </row>
    <row r="11" spans="1:18" ht="40.5" customHeight="1">
      <c r="A11" s="1">
        <v>6</v>
      </c>
      <c r="B11" s="18" t="s">
        <v>20</v>
      </c>
      <c r="C11" s="18" t="s">
        <v>0</v>
      </c>
      <c r="D11" s="18" t="s">
        <v>0</v>
      </c>
      <c r="E11" s="19"/>
      <c r="F11" s="18" t="s">
        <v>21</v>
      </c>
      <c r="G11" s="19"/>
      <c r="H11" s="19" t="s">
        <v>0</v>
      </c>
      <c r="I11" s="19" t="s">
        <v>0</v>
      </c>
      <c r="J11" s="20" t="s">
        <v>12</v>
      </c>
      <c r="K11" s="20" t="s">
        <v>0</v>
      </c>
      <c r="L11" s="21">
        <v>28</v>
      </c>
      <c r="M11" s="21">
        <v>25</v>
      </c>
      <c r="N11" s="22"/>
      <c r="O11" s="23">
        <v>88</v>
      </c>
      <c r="P11" s="23">
        <v>77.38</v>
      </c>
      <c r="Q11" s="4">
        <f t="shared" si="0"/>
        <v>2464</v>
      </c>
      <c r="R11" s="5"/>
    </row>
    <row r="12" spans="1:18" ht="40.5" customHeight="1">
      <c r="A12" s="1">
        <v>7</v>
      </c>
      <c r="B12" s="18" t="s">
        <v>22</v>
      </c>
      <c r="C12" s="18" t="s">
        <v>0</v>
      </c>
      <c r="D12" s="18" t="s">
        <v>0</v>
      </c>
      <c r="E12" s="19"/>
      <c r="F12" s="18" t="s">
        <v>23</v>
      </c>
      <c r="G12" s="19"/>
      <c r="H12" s="19" t="s">
        <v>0</v>
      </c>
      <c r="I12" s="19" t="s">
        <v>0</v>
      </c>
      <c r="J12" s="20" t="s">
        <v>24</v>
      </c>
      <c r="K12" s="20" t="s">
        <v>0</v>
      </c>
      <c r="L12" s="21">
        <v>11</v>
      </c>
      <c r="M12" s="21">
        <v>2</v>
      </c>
      <c r="N12" s="22"/>
      <c r="O12" s="23">
        <v>101</v>
      </c>
      <c r="P12" s="23">
        <v>184.14</v>
      </c>
      <c r="Q12" s="4">
        <f t="shared" si="0"/>
        <v>1111</v>
      </c>
      <c r="R12" s="5"/>
    </row>
    <row r="13" spans="1:18" ht="40.5" customHeight="1">
      <c r="A13" s="1">
        <v>8</v>
      </c>
      <c r="B13" s="18" t="s">
        <v>22</v>
      </c>
      <c r="C13" s="18"/>
      <c r="D13" s="18"/>
      <c r="E13" s="19"/>
      <c r="F13" s="24" t="s">
        <v>25</v>
      </c>
      <c r="G13" s="19"/>
      <c r="H13" s="19"/>
      <c r="I13" s="19"/>
      <c r="J13" s="20" t="s">
        <v>24</v>
      </c>
      <c r="K13" s="20"/>
      <c r="L13" s="21">
        <v>1</v>
      </c>
      <c r="M13" s="21"/>
      <c r="N13" s="22"/>
      <c r="O13" s="23">
        <v>101</v>
      </c>
      <c r="P13" s="23"/>
      <c r="Q13" s="4">
        <f t="shared" si="0"/>
        <v>101</v>
      </c>
      <c r="R13" s="5"/>
    </row>
    <row r="14" spans="1:18" ht="40.5" customHeight="1">
      <c r="A14" s="1">
        <v>9</v>
      </c>
      <c r="B14" s="18" t="s">
        <v>22</v>
      </c>
      <c r="C14" s="18"/>
      <c r="D14" s="18"/>
      <c r="E14" s="19"/>
      <c r="F14" s="24" t="s">
        <v>26</v>
      </c>
      <c r="G14" s="19"/>
      <c r="H14" s="19"/>
      <c r="I14" s="19"/>
      <c r="J14" s="20" t="s">
        <v>24</v>
      </c>
      <c r="K14" s="20"/>
      <c r="L14" s="21">
        <v>4</v>
      </c>
      <c r="M14" s="21"/>
      <c r="N14" s="22"/>
      <c r="O14" s="23">
        <v>101</v>
      </c>
      <c r="P14" s="23"/>
      <c r="Q14" s="4">
        <f t="shared" si="0"/>
        <v>404</v>
      </c>
      <c r="R14" s="5"/>
    </row>
    <row r="15" spans="1:18" ht="40.5" customHeight="1">
      <c r="A15" s="1">
        <v>10</v>
      </c>
      <c r="B15" s="18" t="s">
        <v>22</v>
      </c>
      <c r="C15" s="18"/>
      <c r="D15" s="18"/>
      <c r="E15" s="19"/>
      <c r="F15" s="24" t="s">
        <v>27</v>
      </c>
      <c r="G15" s="19"/>
      <c r="H15" s="19"/>
      <c r="I15" s="19"/>
      <c r="J15" s="20" t="s">
        <v>24</v>
      </c>
      <c r="K15" s="20"/>
      <c r="L15" s="21">
        <v>1</v>
      </c>
      <c r="M15" s="21"/>
      <c r="N15" s="22"/>
      <c r="O15" s="23">
        <v>101</v>
      </c>
      <c r="P15" s="23"/>
      <c r="Q15" s="4">
        <f t="shared" si="0"/>
        <v>101</v>
      </c>
      <c r="R15" s="5"/>
    </row>
    <row r="16" spans="1:18" ht="40.5" customHeight="1">
      <c r="A16" s="1">
        <v>11</v>
      </c>
      <c r="B16" s="18" t="s">
        <v>22</v>
      </c>
      <c r="C16" s="18" t="s">
        <v>0</v>
      </c>
      <c r="D16" s="18" t="s">
        <v>0</v>
      </c>
      <c r="E16" s="19"/>
      <c r="F16" s="18" t="s">
        <v>28</v>
      </c>
      <c r="G16" s="19"/>
      <c r="H16" s="19" t="s">
        <v>0</v>
      </c>
      <c r="I16" s="19" t="s">
        <v>0</v>
      </c>
      <c r="J16" s="20" t="s">
        <v>12</v>
      </c>
      <c r="K16" s="20" t="s">
        <v>0</v>
      </c>
      <c r="L16" s="21">
        <v>2</v>
      </c>
      <c r="M16" s="21">
        <v>3</v>
      </c>
      <c r="N16" s="22"/>
      <c r="O16" s="23">
        <v>68</v>
      </c>
      <c r="P16" s="23">
        <v>160</v>
      </c>
      <c r="Q16" s="4">
        <f t="shared" si="0"/>
        <v>136</v>
      </c>
      <c r="R16" s="5"/>
    </row>
    <row r="17" spans="1:19" ht="23.25" customHeight="1">
      <c r="A17" s="35" t="s">
        <v>29</v>
      </c>
      <c r="B17" s="36"/>
      <c r="C17" s="36" t="s">
        <v>0</v>
      </c>
      <c r="D17" s="36" t="s">
        <v>0</v>
      </c>
      <c r="E17" s="36"/>
      <c r="F17" s="36"/>
      <c r="G17" s="36"/>
      <c r="H17" s="36" t="s">
        <v>0</v>
      </c>
      <c r="I17" s="36" t="s">
        <v>0</v>
      </c>
      <c r="J17" s="36"/>
      <c r="K17" s="36" t="s">
        <v>0</v>
      </c>
      <c r="L17" s="36"/>
      <c r="M17" s="36" t="s">
        <v>0</v>
      </c>
      <c r="N17" s="36"/>
      <c r="O17" s="36"/>
      <c r="P17" s="36" t="s">
        <v>0</v>
      </c>
      <c r="Q17" s="6">
        <f>SUM(Q6:Q16)</f>
        <v>16467</v>
      </c>
      <c r="R17" s="7"/>
    </row>
    <row r="18" spans="1:19" ht="23.25" customHeight="1">
      <c r="A18" s="25" t="s">
        <v>1</v>
      </c>
      <c r="B18" s="16" t="s">
        <v>2</v>
      </c>
      <c r="C18" s="16" t="s">
        <v>0</v>
      </c>
      <c r="D18" s="16" t="s">
        <v>0</v>
      </c>
      <c r="E18" s="17"/>
      <c r="F18" s="16" t="s">
        <v>3</v>
      </c>
      <c r="G18" s="17"/>
      <c r="H18" s="17" t="s">
        <v>0</v>
      </c>
      <c r="I18" s="17" t="s">
        <v>0</v>
      </c>
      <c r="J18" s="16" t="s">
        <v>4</v>
      </c>
      <c r="K18" s="16" t="s">
        <v>0</v>
      </c>
      <c r="L18" s="16" t="s">
        <v>5</v>
      </c>
      <c r="M18" s="16" t="s">
        <v>0</v>
      </c>
      <c r="N18" s="17"/>
      <c r="O18" s="16" t="s">
        <v>6</v>
      </c>
      <c r="P18" s="16" t="s">
        <v>0</v>
      </c>
      <c r="Q18" s="17"/>
      <c r="R18" s="27" t="s">
        <v>7</v>
      </c>
    </row>
    <row r="19" spans="1:19" ht="18" customHeight="1">
      <c r="A19" s="26"/>
      <c r="B19" s="17"/>
      <c r="C19" s="17" t="s">
        <v>0</v>
      </c>
      <c r="D19" s="17" t="s">
        <v>0</v>
      </c>
      <c r="E19" s="17"/>
      <c r="F19" s="17"/>
      <c r="G19" s="17"/>
      <c r="H19" s="17" t="s">
        <v>0</v>
      </c>
      <c r="I19" s="17" t="s">
        <v>0</v>
      </c>
      <c r="J19" s="17"/>
      <c r="K19" s="17" t="s">
        <v>0</v>
      </c>
      <c r="L19" s="17"/>
      <c r="M19" s="17" t="s">
        <v>0</v>
      </c>
      <c r="N19" s="17"/>
      <c r="O19" s="20" t="s">
        <v>8</v>
      </c>
      <c r="P19" s="20" t="s">
        <v>0</v>
      </c>
      <c r="Q19" s="20" t="s">
        <v>9</v>
      </c>
      <c r="R19" s="28"/>
    </row>
    <row r="20" spans="1:19" ht="22.5" customHeight="1">
      <c r="A20" s="26"/>
      <c r="B20" s="17"/>
      <c r="C20" s="17" t="s">
        <v>0</v>
      </c>
      <c r="D20" s="17" t="s">
        <v>0</v>
      </c>
      <c r="E20" s="17"/>
      <c r="F20" s="17"/>
      <c r="G20" s="17"/>
      <c r="H20" s="17" t="s">
        <v>0</v>
      </c>
      <c r="I20" s="17" t="s">
        <v>0</v>
      </c>
      <c r="J20" s="17"/>
      <c r="K20" s="17" t="s">
        <v>0</v>
      </c>
      <c r="L20" s="17"/>
      <c r="M20" s="17" t="s">
        <v>0</v>
      </c>
      <c r="N20" s="17"/>
      <c r="O20" s="22"/>
      <c r="P20" s="22" t="s">
        <v>0</v>
      </c>
      <c r="Q20" s="22"/>
      <c r="R20" s="28"/>
    </row>
    <row r="21" spans="1:19" ht="40.5" customHeight="1">
      <c r="A21" s="1">
        <v>12</v>
      </c>
      <c r="B21" s="18" t="s">
        <v>18</v>
      </c>
      <c r="C21" s="18" t="s">
        <v>0</v>
      </c>
      <c r="D21" s="18" t="s">
        <v>0</v>
      </c>
      <c r="E21" s="19"/>
      <c r="F21" s="18" t="s">
        <v>30</v>
      </c>
      <c r="G21" s="19"/>
      <c r="H21" s="19" t="s">
        <v>0</v>
      </c>
      <c r="I21" s="19" t="s">
        <v>0</v>
      </c>
      <c r="J21" s="20" t="s">
        <v>31</v>
      </c>
      <c r="K21" s="20" t="s">
        <v>0</v>
      </c>
      <c r="L21" s="21">
        <v>1</v>
      </c>
      <c r="M21" s="21">
        <v>1</v>
      </c>
      <c r="N21" s="22"/>
      <c r="O21" s="23">
        <v>182</v>
      </c>
      <c r="P21" s="23">
        <v>81.290000000000006</v>
      </c>
      <c r="Q21" s="4">
        <f>L21*O21</f>
        <v>182</v>
      </c>
      <c r="R21" s="5"/>
    </row>
    <row r="22" spans="1:19" ht="51" customHeight="1">
      <c r="A22" s="1">
        <v>13</v>
      </c>
      <c r="B22" s="18" t="s">
        <v>32</v>
      </c>
      <c r="C22" s="18" t="s">
        <v>0</v>
      </c>
      <c r="D22" s="18" t="s">
        <v>0</v>
      </c>
      <c r="E22" s="19"/>
      <c r="F22" s="18" t="s">
        <v>33</v>
      </c>
      <c r="G22" s="19"/>
      <c r="H22" s="19" t="s">
        <v>0</v>
      </c>
      <c r="I22" s="19" t="s">
        <v>0</v>
      </c>
      <c r="J22" s="20" t="s">
        <v>34</v>
      </c>
      <c r="K22" s="20" t="s">
        <v>0</v>
      </c>
      <c r="L22" s="21">
        <v>1</v>
      </c>
      <c r="M22" s="21">
        <v>1</v>
      </c>
      <c r="N22" s="22"/>
      <c r="O22" s="23">
        <v>1800</v>
      </c>
      <c r="P22" s="23">
        <v>4226.62</v>
      </c>
      <c r="Q22" s="4">
        <f>L22*O22</f>
        <v>1800</v>
      </c>
      <c r="R22" s="5"/>
    </row>
    <row r="23" spans="1:19" ht="63" customHeight="1">
      <c r="A23" s="1">
        <v>14</v>
      </c>
      <c r="B23" s="18" t="s">
        <v>35</v>
      </c>
      <c r="C23" s="18" t="s">
        <v>0</v>
      </c>
      <c r="D23" s="18" t="s">
        <v>0</v>
      </c>
      <c r="E23" s="19"/>
      <c r="F23" s="18" t="s">
        <v>36</v>
      </c>
      <c r="G23" s="19"/>
      <c r="H23" s="19" t="s">
        <v>0</v>
      </c>
      <c r="I23" s="19" t="s">
        <v>0</v>
      </c>
      <c r="J23" s="20" t="s">
        <v>34</v>
      </c>
      <c r="K23" s="20" t="s">
        <v>0</v>
      </c>
      <c r="L23" s="21">
        <v>1</v>
      </c>
      <c r="M23" s="21">
        <v>1</v>
      </c>
      <c r="N23" s="22"/>
      <c r="O23" s="23">
        <v>22800</v>
      </c>
      <c r="P23" s="23">
        <v>34317.629999999997</v>
      </c>
      <c r="Q23" s="4">
        <f t="shared" ref="Q23:Q34" si="1">L23*O23</f>
        <v>22800</v>
      </c>
      <c r="R23" s="5"/>
    </row>
    <row r="24" spans="1:19" ht="28.5" customHeight="1">
      <c r="A24" s="1">
        <v>15</v>
      </c>
      <c r="B24" s="18" t="s">
        <v>37</v>
      </c>
      <c r="C24" s="18" t="s">
        <v>0</v>
      </c>
      <c r="D24" s="18" t="s">
        <v>0</v>
      </c>
      <c r="E24" s="19"/>
      <c r="F24" s="18" t="s">
        <v>38</v>
      </c>
      <c r="G24" s="19"/>
      <c r="H24" s="19" t="s">
        <v>0</v>
      </c>
      <c r="I24" s="19" t="s">
        <v>0</v>
      </c>
      <c r="J24" s="20" t="s">
        <v>39</v>
      </c>
      <c r="K24" s="20" t="s">
        <v>0</v>
      </c>
      <c r="L24" s="21">
        <v>28</v>
      </c>
      <c r="M24" s="21">
        <v>25</v>
      </c>
      <c r="N24" s="22"/>
      <c r="O24" s="23">
        <v>150</v>
      </c>
      <c r="P24" s="23">
        <v>139</v>
      </c>
      <c r="Q24" s="4">
        <f t="shared" si="1"/>
        <v>4200</v>
      </c>
      <c r="R24" s="5"/>
    </row>
    <row r="25" spans="1:19" ht="28.5" customHeight="1">
      <c r="A25" s="1">
        <v>16</v>
      </c>
      <c r="B25" s="18" t="s">
        <v>40</v>
      </c>
      <c r="C25" s="18" t="s">
        <v>0</v>
      </c>
      <c r="D25" s="18" t="s">
        <v>0</v>
      </c>
      <c r="E25" s="19"/>
      <c r="F25" s="18" t="s">
        <v>41</v>
      </c>
      <c r="G25" s="19"/>
      <c r="H25" s="19" t="s">
        <v>0</v>
      </c>
      <c r="I25" s="19" t="s">
        <v>0</v>
      </c>
      <c r="J25" s="20" t="s">
        <v>42</v>
      </c>
      <c r="K25" s="20" t="s">
        <v>0</v>
      </c>
      <c r="L25" s="21">
        <v>28</v>
      </c>
      <c r="M25" s="21">
        <v>25</v>
      </c>
      <c r="N25" s="22"/>
      <c r="O25" s="23">
        <v>180</v>
      </c>
      <c r="P25" s="23">
        <v>142</v>
      </c>
      <c r="Q25" s="4">
        <f t="shared" si="1"/>
        <v>5040</v>
      </c>
      <c r="R25" s="5"/>
    </row>
    <row r="26" spans="1:19" ht="22.5" customHeight="1">
      <c r="A26" s="1">
        <v>17</v>
      </c>
      <c r="B26" s="18" t="s">
        <v>43</v>
      </c>
      <c r="C26" s="18" t="s">
        <v>0</v>
      </c>
      <c r="D26" s="18" t="s">
        <v>0</v>
      </c>
      <c r="E26" s="19"/>
      <c r="F26" s="18" t="s">
        <v>43</v>
      </c>
      <c r="G26" s="19"/>
      <c r="H26" s="19" t="s">
        <v>0</v>
      </c>
      <c r="I26" s="19" t="s">
        <v>0</v>
      </c>
      <c r="J26" s="20" t="s">
        <v>44</v>
      </c>
      <c r="K26" s="20" t="s">
        <v>0</v>
      </c>
      <c r="L26" s="21">
        <v>1</v>
      </c>
      <c r="M26" s="21">
        <v>1</v>
      </c>
      <c r="N26" s="22"/>
      <c r="O26" s="23">
        <v>4000</v>
      </c>
      <c r="P26" s="23">
        <v>5000</v>
      </c>
      <c r="Q26" s="4">
        <f t="shared" si="1"/>
        <v>4000</v>
      </c>
      <c r="R26" s="5"/>
    </row>
    <row r="27" spans="1:19" ht="22.5" customHeight="1">
      <c r="A27" s="1">
        <v>18</v>
      </c>
      <c r="B27" s="24" t="s">
        <v>45</v>
      </c>
      <c r="C27" s="18" t="s">
        <v>0</v>
      </c>
      <c r="D27" s="18" t="s">
        <v>0</v>
      </c>
      <c r="E27" s="19"/>
      <c r="F27" s="24" t="s">
        <v>45</v>
      </c>
      <c r="G27" s="19"/>
      <c r="H27" s="19" t="s">
        <v>0</v>
      </c>
      <c r="I27" s="19" t="s">
        <v>0</v>
      </c>
      <c r="J27" s="20" t="s">
        <v>46</v>
      </c>
      <c r="K27" s="20" t="s">
        <v>0</v>
      </c>
      <c r="L27" s="21">
        <v>1</v>
      </c>
      <c r="M27" s="21">
        <v>3</v>
      </c>
      <c r="N27" s="22"/>
      <c r="O27" s="23">
        <v>4000</v>
      </c>
      <c r="P27" s="23">
        <v>2000</v>
      </c>
      <c r="Q27" s="4">
        <f t="shared" si="1"/>
        <v>4000</v>
      </c>
      <c r="R27" s="5"/>
    </row>
    <row r="28" spans="1:19" ht="22.5" customHeight="1">
      <c r="A28" s="1">
        <v>19</v>
      </c>
      <c r="B28" s="18" t="s">
        <v>47</v>
      </c>
      <c r="C28" s="18" t="s">
        <v>0</v>
      </c>
      <c r="D28" s="18" t="s">
        <v>0</v>
      </c>
      <c r="E28" s="19"/>
      <c r="F28" s="18" t="s">
        <v>48</v>
      </c>
      <c r="G28" s="19"/>
      <c r="H28" s="19" t="s">
        <v>0</v>
      </c>
      <c r="I28" s="19" t="s">
        <v>0</v>
      </c>
      <c r="J28" s="20" t="s">
        <v>49</v>
      </c>
      <c r="K28" s="20" t="s">
        <v>0</v>
      </c>
      <c r="L28" s="21">
        <v>1</v>
      </c>
      <c r="M28" s="21">
        <v>1</v>
      </c>
      <c r="N28" s="22"/>
      <c r="O28" s="23">
        <v>5000</v>
      </c>
      <c r="P28" s="23">
        <v>6668.81</v>
      </c>
      <c r="Q28" s="4">
        <f t="shared" si="1"/>
        <v>5000</v>
      </c>
      <c r="R28" s="5"/>
    </row>
    <row r="29" spans="1:19" ht="22.5" customHeight="1">
      <c r="A29" s="1">
        <v>20</v>
      </c>
      <c r="B29" s="29" t="s">
        <v>50</v>
      </c>
      <c r="C29" s="29" t="s">
        <v>0</v>
      </c>
      <c r="D29" s="29" t="s">
        <v>0</v>
      </c>
      <c r="E29" s="29"/>
      <c r="F29" s="29" t="s">
        <v>50</v>
      </c>
      <c r="G29" s="29"/>
      <c r="H29" s="29"/>
      <c r="I29" s="29"/>
      <c r="J29" s="30" t="s">
        <v>51</v>
      </c>
      <c r="K29" s="30" t="s">
        <v>0</v>
      </c>
      <c r="L29" s="30">
        <v>1</v>
      </c>
      <c r="M29" s="30" t="s">
        <v>0</v>
      </c>
      <c r="N29" s="30"/>
      <c r="O29" s="30">
        <v>2300</v>
      </c>
      <c r="P29" s="30" t="s">
        <v>0</v>
      </c>
      <c r="Q29" s="4">
        <f t="shared" si="1"/>
        <v>2300</v>
      </c>
      <c r="R29" s="8"/>
    </row>
    <row r="30" spans="1:19" ht="36.950000000000003" customHeight="1">
      <c r="A30" s="1">
        <v>21</v>
      </c>
      <c r="B30" s="29" t="s">
        <v>52</v>
      </c>
      <c r="C30" s="29" t="s">
        <v>0</v>
      </c>
      <c r="D30" s="29" t="s">
        <v>0</v>
      </c>
      <c r="E30" s="29"/>
      <c r="F30" s="29" t="s">
        <v>53</v>
      </c>
      <c r="G30" s="29"/>
      <c r="H30" s="29" t="s">
        <v>0</v>
      </c>
      <c r="I30" s="29" t="s">
        <v>0</v>
      </c>
      <c r="J30" s="30" t="s">
        <v>54</v>
      </c>
      <c r="K30" s="30" t="s">
        <v>0</v>
      </c>
      <c r="L30" s="30">
        <v>62</v>
      </c>
      <c r="M30" s="30" t="s">
        <v>0</v>
      </c>
      <c r="N30" s="30"/>
      <c r="O30" s="30">
        <v>85</v>
      </c>
      <c r="P30" s="30" t="s">
        <v>0</v>
      </c>
      <c r="Q30" s="4">
        <f t="shared" si="1"/>
        <v>5270</v>
      </c>
      <c r="R30" s="9"/>
      <c r="S30" s="10"/>
    </row>
    <row r="31" spans="1:19" ht="36" customHeight="1">
      <c r="A31" s="1">
        <v>22</v>
      </c>
      <c r="B31" s="29" t="s">
        <v>55</v>
      </c>
      <c r="C31" s="29"/>
      <c r="D31" s="29"/>
      <c r="E31" s="29"/>
      <c r="F31" s="29" t="s">
        <v>56</v>
      </c>
      <c r="G31" s="29"/>
      <c r="H31" s="29"/>
      <c r="I31" s="29"/>
      <c r="J31" s="30" t="s">
        <v>54</v>
      </c>
      <c r="K31" s="30"/>
      <c r="L31" s="30">
        <v>45</v>
      </c>
      <c r="M31" s="30"/>
      <c r="N31" s="30"/>
      <c r="O31" s="30">
        <v>85</v>
      </c>
      <c r="P31" s="30"/>
      <c r="Q31" s="4">
        <f t="shared" si="1"/>
        <v>3825</v>
      </c>
      <c r="R31" s="11"/>
    </row>
    <row r="32" spans="1:19" ht="48.95" customHeight="1">
      <c r="A32" s="1">
        <v>23</v>
      </c>
      <c r="B32" s="18" t="s">
        <v>57</v>
      </c>
      <c r="C32" s="18"/>
      <c r="D32" s="18" t="s">
        <v>0</v>
      </c>
      <c r="E32" s="29"/>
      <c r="F32" s="29" t="s">
        <v>58</v>
      </c>
      <c r="G32" s="29"/>
      <c r="H32" s="29"/>
      <c r="I32" s="29"/>
      <c r="J32" s="30" t="s">
        <v>59</v>
      </c>
      <c r="K32" s="30"/>
      <c r="L32" s="30">
        <v>304</v>
      </c>
      <c r="M32" s="30"/>
      <c r="N32" s="30"/>
      <c r="O32" s="30">
        <v>5.55</v>
      </c>
      <c r="P32" s="30"/>
      <c r="Q32" s="4">
        <f t="shared" si="1"/>
        <v>1687.2</v>
      </c>
      <c r="R32" s="12"/>
    </row>
    <row r="33" spans="1:18" ht="44.1" customHeight="1">
      <c r="A33" s="1">
        <v>24</v>
      </c>
      <c r="B33" s="31" t="s">
        <v>60</v>
      </c>
      <c r="C33" s="31"/>
      <c r="D33" s="31"/>
      <c r="E33" s="31"/>
      <c r="F33" s="29" t="s">
        <v>61</v>
      </c>
      <c r="G33" s="29"/>
      <c r="H33" s="29"/>
      <c r="I33" s="29"/>
      <c r="J33" s="30" t="s">
        <v>59</v>
      </c>
      <c r="K33" s="30"/>
      <c r="L33" s="30">
        <v>304</v>
      </c>
      <c r="M33" s="30"/>
      <c r="N33" s="30"/>
      <c r="O33" s="30">
        <v>3.53</v>
      </c>
      <c r="P33" s="30"/>
      <c r="Q33" s="4">
        <f t="shared" si="1"/>
        <v>1073.1199999999999</v>
      </c>
      <c r="R33" s="5"/>
    </row>
    <row r="34" spans="1:18" ht="42" customHeight="1">
      <c r="A34" s="1">
        <v>25</v>
      </c>
      <c r="B34" s="31" t="s">
        <v>62</v>
      </c>
      <c r="C34" s="31"/>
      <c r="D34" s="31"/>
      <c r="E34" s="31"/>
      <c r="F34" s="29" t="s">
        <v>63</v>
      </c>
      <c r="G34" s="29"/>
      <c r="H34" s="29"/>
      <c r="I34" s="29"/>
      <c r="J34" s="30" t="s">
        <v>54</v>
      </c>
      <c r="K34" s="30"/>
      <c r="L34" s="30">
        <v>491</v>
      </c>
      <c r="M34" s="30"/>
      <c r="N34" s="30"/>
      <c r="O34" s="30">
        <v>3.61</v>
      </c>
      <c r="P34" s="30"/>
      <c r="Q34" s="4">
        <f t="shared" si="1"/>
        <v>1772.51</v>
      </c>
      <c r="R34" s="5"/>
    </row>
    <row r="35" spans="1:18" ht="22.5" customHeight="1">
      <c r="A35" s="2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"/>
      <c r="R35" s="5"/>
    </row>
    <row r="36" spans="1:18" ht="22.5" customHeight="1">
      <c r="A36" s="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"/>
      <c r="R36" s="5"/>
    </row>
    <row r="37" spans="1:18" ht="22.5" customHeight="1">
      <c r="A37" s="33" t="s">
        <v>29</v>
      </c>
      <c r="B37" s="34"/>
      <c r="C37" s="34" t="s">
        <v>0</v>
      </c>
      <c r="D37" s="34" t="s">
        <v>0</v>
      </c>
      <c r="E37" s="34"/>
      <c r="F37" s="34"/>
      <c r="G37" s="34"/>
      <c r="H37" s="34" t="s">
        <v>0</v>
      </c>
      <c r="I37" s="34" t="s">
        <v>0</v>
      </c>
      <c r="J37" s="34"/>
      <c r="K37" s="34" t="s">
        <v>0</v>
      </c>
      <c r="L37" s="34"/>
      <c r="M37" s="34" t="s">
        <v>0</v>
      </c>
      <c r="N37" s="34"/>
      <c r="O37" s="34"/>
      <c r="P37" s="34" t="s">
        <v>0</v>
      </c>
      <c r="Q37" s="4">
        <f>SUM(Q21:Q36)</f>
        <v>62949.83</v>
      </c>
      <c r="R37" s="5"/>
    </row>
    <row r="38" spans="1:18" ht="23.25" customHeight="1">
      <c r="A38" s="35" t="s">
        <v>64</v>
      </c>
      <c r="B38" s="36"/>
      <c r="C38" s="36" t="s">
        <v>0</v>
      </c>
      <c r="D38" s="36" t="s">
        <v>0</v>
      </c>
      <c r="E38" s="36"/>
      <c r="F38" s="36"/>
      <c r="G38" s="36"/>
      <c r="H38" s="36" t="s">
        <v>0</v>
      </c>
      <c r="I38" s="36" t="s">
        <v>0</v>
      </c>
      <c r="J38" s="36"/>
      <c r="K38" s="36" t="s">
        <v>0</v>
      </c>
      <c r="L38" s="36"/>
      <c r="M38" s="36" t="s">
        <v>0</v>
      </c>
      <c r="N38" s="36"/>
      <c r="O38" s="36"/>
      <c r="P38" s="36" t="s">
        <v>0</v>
      </c>
      <c r="Q38" s="6">
        <f>Q17+Q37</f>
        <v>79416.83</v>
      </c>
      <c r="R38" s="7"/>
    </row>
    <row r="39" spans="1:18" ht="18.600000000000001" customHeight="1">
      <c r="A39" s="15"/>
      <c r="B39" s="15"/>
      <c r="C39" s="15" t="s">
        <v>0</v>
      </c>
      <c r="D39" s="15" t="s">
        <v>0</v>
      </c>
      <c r="E39" s="15"/>
      <c r="F39" s="15"/>
      <c r="G39" s="15"/>
      <c r="H39" s="15" t="s">
        <v>0</v>
      </c>
      <c r="I39" s="15" t="s">
        <v>0</v>
      </c>
      <c r="J39" s="15"/>
      <c r="K39" s="15" t="s">
        <v>0</v>
      </c>
      <c r="L39" s="15"/>
      <c r="M39" s="15" t="s">
        <v>0</v>
      </c>
      <c r="N39" s="15"/>
      <c r="O39" s="15"/>
      <c r="P39" s="15" t="s">
        <v>0</v>
      </c>
    </row>
    <row r="40" spans="1:18" ht="17.100000000000001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</sheetData>
  <mergeCells count="162">
    <mergeCell ref="R18:R20"/>
    <mergeCell ref="L3:N5"/>
    <mergeCell ref="B3:E5"/>
    <mergeCell ref="F3:I5"/>
    <mergeCell ref="J3:K5"/>
    <mergeCell ref="O4:P5"/>
    <mergeCell ref="L18:N20"/>
    <mergeCell ref="B18:E20"/>
    <mergeCell ref="F18:I20"/>
    <mergeCell ref="J18:K20"/>
    <mergeCell ref="O19:P20"/>
    <mergeCell ref="B16:E16"/>
    <mergeCell ref="F16:I16"/>
    <mergeCell ref="J16:K16"/>
    <mergeCell ref="L16:N16"/>
    <mergeCell ref="O16:P16"/>
    <mergeCell ref="A17:P17"/>
    <mergeCell ref="O18:Q18"/>
    <mergeCell ref="B12:E12"/>
    <mergeCell ref="F12:I12"/>
    <mergeCell ref="J12:K12"/>
    <mergeCell ref="L12:N12"/>
    <mergeCell ref="O12:P12"/>
    <mergeCell ref="B13:E13"/>
    <mergeCell ref="B36:E36"/>
    <mergeCell ref="F36:I36"/>
    <mergeCell ref="J36:K36"/>
    <mergeCell ref="L36:N36"/>
    <mergeCell ref="O36:P36"/>
    <mergeCell ref="A37:P37"/>
    <mergeCell ref="A38:P38"/>
    <mergeCell ref="A39:P39"/>
    <mergeCell ref="A40:J40"/>
    <mergeCell ref="K40:O40"/>
    <mergeCell ref="P40:Q40"/>
    <mergeCell ref="B34:E34"/>
    <mergeCell ref="F34:I34"/>
    <mergeCell ref="J34:K34"/>
    <mergeCell ref="L34:N34"/>
    <mergeCell ref="O34:P34"/>
    <mergeCell ref="B35:E35"/>
    <mergeCell ref="F35:I35"/>
    <mergeCell ref="J35:K35"/>
    <mergeCell ref="L35:N35"/>
    <mergeCell ref="O35:P35"/>
    <mergeCell ref="B32:E32"/>
    <mergeCell ref="F32:I32"/>
    <mergeCell ref="J32:K32"/>
    <mergeCell ref="L32:N32"/>
    <mergeCell ref="O32:P32"/>
    <mergeCell ref="B33:E33"/>
    <mergeCell ref="F33:I33"/>
    <mergeCell ref="J33:K33"/>
    <mergeCell ref="L33:N33"/>
    <mergeCell ref="O33:P33"/>
    <mergeCell ref="B30:E30"/>
    <mergeCell ref="F30:I30"/>
    <mergeCell ref="J30:K30"/>
    <mergeCell ref="L30:N30"/>
    <mergeCell ref="O30:P30"/>
    <mergeCell ref="B31:E31"/>
    <mergeCell ref="F31:I31"/>
    <mergeCell ref="J31:K31"/>
    <mergeCell ref="L31:N31"/>
    <mergeCell ref="O31:P31"/>
    <mergeCell ref="B28:E28"/>
    <mergeCell ref="F28:I28"/>
    <mergeCell ref="J28:K28"/>
    <mergeCell ref="L28:N28"/>
    <mergeCell ref="O28:P28"/>
    <mergeCell ref="B29:E29"/>
    <mergeCell ref="F29:I29"/>
    <mergeCell ref="J29:K29"/>
    <mergeCell ref="L29:N29"/>
    <mergeCell ref="O29:P29"/>
    <mergeCell ref="B26:E26"/>
    <mergeCell ref="F26:I26"/>
    <mergeCell ref="J26:K26"/>
    <mergeCell ref="L26:N26"/>
    <mergeCell ref="O26:P26"/>
    <mergeCell ref="B27:E27"/>
    <mergeCell ref="F27:I27"/>
    <mergeCell ref="J27:K27"/>
    <mergeCell ref="L27:N27"/>
    <mergeCell ref="O27:P27"/>
    <mergeCell ref="B24:E24"/>
    <mergeCell ref="F24:I24"/>
    <mergeCell ref="J24:K24"/>
    <mergeCell ref="L24:N24"/>
    <mergeCell ref="O24:P24"/>
    <mergeCell ref="B25:E25"/>
    <mergeCell ref="F25:I25"/>
    <mergeCell ref="J25:K25"/>
    <mergeCell ref="L25:N25"/>
    <mergeCell ref="O25:P25"/>
    <mergeCell ref="B22:E22"/>
    <mergeCell ref="F22:I22"/>
    <mergeCell ref="J22:K22"/>
    <mergeCell ref="L22:N22"/>
    <mergeCell ref="O22:P22"/>
    <mergeCell ref="B23:E23"/>
    <mergeCell ref="F23:I23"/>
    <mergeCell ref="J23:K23"/>
    <mergeCell ref="L23:N23"/>
    <mergeCell ref="O23:P23"/>
    <mergeCell ref="B21:E21"/>
    <mergeCell ref="F21:I21"/>
    <mergeCell ref="J21:K21"/>
    <mergeCell ref="L21:N21"/>
    <mergeCell ref="O21:P21"/>
    <mergeCell ref="A18:A20"/>
    <mergeCell ref="Q19:Q20"/>
    <mergeCell ref="B14:E14"/>
    <mergeCell ref="F14:I14"/>
    <mergeCell ref="J14:K14"/>
    <mergeCell ref="L14:N14"/>
    <mergeCell ref="O14:P14"/>
    <mergeCell ref="B15:E15"/>
    <mergeCell ref="F15:I15"/>
    <mergeCell ref="J15:K15"/>
    <mergeCell ref="L15:N15"/>
    <mergeCell ref="O15:P15"/>
    <mergeCell ref="F13:I13"/>
    <mergeCell ref="J13:K13"/>
    <mergeCell ref="L13:N13"/>
    <mergeCell ref="O13:P13"/>
    <mergeCell ref="B10:E10"/>
    <mergeCell ref="F10:I10"/>
    <mergeCell ref="J10:K10"/>
    <mergeCell ref="L10:N10"/>
    <mergeCell ref="O10:P10"/>
    <mergeCell ref="B11:E11"/>
    <mergeCell ref="F11:I11"/>
    <mergeCell ref="J11:K11"/>
    <mergeCell ref="L11:N11"/>
    <mergeCell ref="O11:P11"/>
    <mergeCell ref="B8:E8"/>
    <mergeCell ref="F8:I8"/>
    <mergeCell ref="J8:K8"/>
    <mergeCell ref="L8:N8"/>
    <mergeCell ref="O8:P8"/>
    <mergeCell ref="B9:E9"/>
    <mergeCell ref="F9:I9"/>
    <mergeCell ref="J9:K9"/>
    <mergeCell ref="L9:N9"/>
    <mergeCell ref="O9:P9"/>
    <mergeCell ref="A1:R1"/>
    <mergeCell ref="A2:R2"/>
    <mergeCell ref="O3:Q3"/>
    <mergeCell ref="B6:E6"/>
    <mergeCell ref="F6:I6"/>
    <mergeCell ref="J6:K6"/>
    <mergeCell ref="L6:N6"/>
    <mergeCell ref="O6:P6"/>
    <mergeCell ref="B7:E7"/>
    <mergeCell ref="F7:I7"/>
    <mergeCell ref="J7:K7"/>
    <mergeCell ref="L7:N7"/>
    <mergeCell ref="O7:P7"/>
    <mergeCell ref="A3:A5"/>
    <mergeCell ref="Q4:Q5"/>
    <mergeCell ref="R3:R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FastReport PDF export</dc:subject>
  <dc:creator>FastReport</dc:creator>
  <cp:lastModifiedBy>Administrator</cp:lastModifiedBy>
  <dcterms:created xsi:type="dcterms:W3CDTF">2024-01-09T19:04:00Z</dcterms:created>
  <dcterms:modified xsi:type="dcterms:W3CDTF">2024-08-29T00:47:36Z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2024-07-05T05:53:11Z</vt:filetime>
  </property>
  <property fmtid="{D5CDD505-2E9C-101B-9397-08002B2CF9AE}" pid="4" name="KSOProductBuildVer">
    <vt:lpwstr>2052-12.1.0.17133</vt:lpwstr>
  </property>
  <property fmtid="{D5CDD505-2E9C-101B-9397-08002B2CF9AE}" pid="5" name="ICV">
    <vt:lpwstr>95106464B9894E0D94BF51BBE5AE1DB4_13</vt:lpwstr>
  </property>
</Properties>
</file>